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Sheet1!$3:$6</definedName>
  </definedNames>
  <calcPr calcId="144525"/>
</workbook>
</file>

<file path=xl/sharedStrings.xml><?xml version="1.0" encoding="utf-8"?>
<sst xmlns="http://schemas.openxmlformats.org/spreadsheetml/2006/main" count="170" uniqueCount="150">
  <si>
    <t>附件1</t>
  </si>
  <si>
    <t xml:space="preserve"> 2025年全区农村订单定向医学生免费培养项目
（本科）招生计划表</t>
  </si>
  <si>
    <t>培养院校</t>
  </si>
  <si>
    <t>设区市</t>
  </si>
  <si>
    <t>县市区</t>
  </si>
  <si>
    <t>院校教育阶段</t>
  </si>
  <si>
    <t>农村订单定向医学生培养需求数（人）</t>
  </si>
  <si>
    <t>本科</t>
  </si>
  <si>
    <t>西医</t>
  </si>
  <si>
    <t>中医</t>
  </si>
  <si>
    <t>合计</t>
  </si>
  <si>
    <t>广西医科大学
（只负责招收培养全科
方向临床医学专业学生）</t>
  </si>
  <si>
    <t>南宁市</t>
  </si>
  <si>
    <t>横州市</t>
  </si>
  <si>
    <t>宾阳县</t>
  </si>
  <si>
    <t>上林县</t>
  </si>
  <si>
    <t>马山县</t>
  </si>
  <si>
    <t>隆安县</t>
  </si>
  <si>
    <t>兴宁区</t>
  </si>
  <si>
    <t>江南区</t>
  </si>
  <si>
    <t>青秀区</t>
  </si>
  <si>
    <t>西乡塘区</t>
  </si>
  <si>
    <t>邕宁区</t>
  </si>
  <si>
    <t>良庆区</t>
  </si>
  <si>
    <t>武鸣区</t>
  </si>
  <si>
    <t>高新区管委会</t>
  </si>
  <si>
    <t>小计</t>
  </si>
  <si>
    <t>北海市</t>
  </si>
  <si>
    <t>合浦县</t>
  </si>
  <si>
    <t>海城区</t>
  </si>
  <si>
    <t>银海区</t>
  </si>
  <si>
    <t>铁山港区</t>
  </si>
  <si>
    <t>涠洲岛</t>
  </si>
  <si>
    <t>防城港市</t>
  </si>
  <si>
    <t>上思县</t>
  </si>
  <si>
    <t>东兴市</t>
  </si>
  <si>
    <t>港口区</t>
  </si>
  <si>
    <t>防城区</t>
  </si>
  <si>
    <t>钦州市</t>
  </si>
  <si>
    <t>灵山县</t>
  </si>
  <si>
    <t>浦北县</t>
  </si>
  <si>
    <t>钦南区</t>
  </si>
  <si>
    <t>钦北区</t>
  </si>
  <si>
    <t>26</t>
  </si>
  <si>
    <t>来宾市</t>
  </si>
  <si>
    <t>兴宾区</t>
  </si>
  <si>
    <t>象州县</t>
  </si>
  <si>
    <t>武宣县</t>
  </si>
  <si>
    <t>忻城县</t>
  </si>
  <si>
    <t>金秀瑶族自治县</t>
  </si>
  <si>
    <t>合山市</t>
  </si>
  <si>
    <t>崇左市</t>
  </si>
  <si>
    <t>扶绥县</t>
  </si>
  <si>
    <t>大新县</t>
  </si>
  <si>
    <t>天等县</t>
  </si>
  <si>
    <t>龙州县</t>
  </si>
  <si>
    <t>宁明县</t>
  </si>
  <si>
    <t>凭祥市</t>
  </si>
  <si>
    <t>江州区</t>
  </si>
  <si>
    <t>全校合计</t>
  </si>
  <si>
    <t>桂林医科大学
（只负责招收培养全科
方向临床医学专业学生）</t>
  </si>
  <si>
    <t>柳州市</t>
  </si>
  <si>
    <t>城中区</t>
  </si>
  <si>
    <t>鱼峰区</t>
  </si>
  <si>
    <t>柳南区</t>
  </si>
  <si>
    <t>柳江区</t>
  </si>
  <si>
    <t>柳北区</t>
  </si>
  <si>
    <t>柳城县</t>
  </si>
  <si>
    <t>鹿寨县</t>
  </si>
  <si>
    <t>融安县</t>
  </si>
  <si>
    <t>融水苗族自治县</t>
  </si>
  <si>
    <t>三江侗族自治县</t>
  </si>
  <si>
    <t>柳东新区管委会</t>
  </si>
  <si>
    <t>阳和工业新区管委会</t>
  </si>
  <si>
    <t>桂林市</t>
  </si>
  <si>
    <t>阳朔县</t>
  </si>
  <si>
    <t>龙胜各族自治县</t>
  </si>
  <si>
    <t>荔浦市</t>
  </si>
  <si>
    <t>资源县</t>
  </si>
  <si>
    <t>平乐县</t>
  </si>
  <si>
    <t>恭城瑶族自治县</t>
  </si>
  <si>
    <t>兴安县</t>
  </si>
  <si>
    <t>永福县</t>
  </si>
  <si>
    <t>灵川县</t>
  </si>
  <si>
    <t>全州县</t>
  </si>
  <si>
    <t>灌阳县</t>
  </si>
  <si>
    <t>临桂区</t>
  </si>
  <si>
    <t>七星区</t>
  </si>
  <si>
    <t>秀峰区</t>
  </si>
  <si>
    <t>象山区</t>
  </si>
  <si>
    <t>叠彩区</t>
  </si>
  <si>
    <t>雁山区</t>
  </si>
  <si>
    <t>贵港市</t>
  </si>
  <si>
    <t>港北区</t>
  </si>
  <si>
    <t>港南区</t>
  </si>
  <si>
    <t>覃塘区</t>
  </si>
  <si>
    <t>桂平市</t>
  </si>
  <si>
    <t>平南县</t>
  </si>
  <si>
    <t>玉林市</t>
  </si>
  <si>
    <t>北流市</t>
  </si>
  <si>
    <t>容县</t>
  </si>
  <si>
    <t>陆川县</t>
  </si>
  <si>
    <t>博白县</t>
  </si>
  <si>
    <t>兴业县</t>
  </si>
  <si>
    <t>玉州区</t>
  </si>
  <si>
    <t>福绵区</t>
  </si>
  <si>
    <t>玉东新区管委会</t>
  </si>
  <si>
    <t>贺州市</t>
  </si>
  <si>
    <t>八步区</t>
  </si>
  <si>
    <t>平桂区</t>
  </si>
  <si>
    <t>昭平县</t>
  </si>
  <si>
    <t>钟山县</t>
  </si>
  <si>
    <t>富川瑶族自治县</t>
  </si>
  <si>
    <t>右江民族医学院
（只负责招收培养全科
方向临床医学专业学生）</t>
  </si>
  <si>
    <t>梧州市</t>
  </si>
  <si>
    <t>苍梧县</t>
  </si>
  <si>
    <t>岑溪市</t>
  </si>
  <si>
    <t>藤县</t>
  </si>
  <si>
    <t>蒙山县</t>
  </si>
  <si>
    <t>万秀区</t>
  </si>
  <si>
    <t>长洲区</t>
  </si>
  <si>
    <t>龙圩区</t>
  </si>
  <si>
    <t>百色市</t>
  </si>
  <si>
    <t>右江区</t>
  </si>
  <si>
    <t>田阳区</t>
  </si>
  <si>
    <t>田东县</t>
  </si>
  <si>
    <t>平果市</t>
  </si>
  <si>
    <t>德保县</t>
  </si>
  <si>
    <t>靖西市</t>
  </si>
  <si>
    <t>那坡县</t>
  </si>
  <si>
    <t>凌云县</t>
  </si>
  <si>
    <t>乐业县</t>
  </si>
  <si>
    <t>田林县</t>
  </si>
  <si>
    <t>隆林各族自治县</t>
  </si>
  <si>
    <t>西林县</t>
  </si>
  <si>
    <t>河池市</t>
  </si>
  <si>
    <t>金城江区</t>
  </si>
  <si>
    <t>宜州区</t>
  </si>
  <si>
    <t>罗城仫佬族自治县</t>
  </si>
  <si>
    <t>环江毛南族自治县</t>
  </si>
  <si>
    <t>南丹县</t>
  </si>
  <si>
    <t>天峨县</t>
  </si>
  <si>
    <t>东兰县</t>
  </si>
  <si>
    <t>巴马瑶族自治县</t>
  </si>
  <si>
    <t>凤山县</t>
  </si>
  <si>
    <t>都安瑶族自治县</t>
  </si>
  <si>
    <t>大化瑶族自治县</t>
  </si>
  <si>
    <t>广西中医药大学（负责招收培养所有中医学专业学生）</t>
  </si>
  <si>
    <t>中医合计</t>
  </si>
  <si>
    <t>全区总计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</si>
</sst>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6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33" borderId="9" applyNumberFormat="0" applyAlignment="0" applyProtection="0">
      <alignment vertical="center"/>
    </xf>
    <xf numFmtId="0" fontId="37" fillId="20" borderId="12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>
      <protection locked="0"/>
    </xf>
    <xf numFmtId="0" fontId="18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2" borderId="1" xfId="48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8" applyFont="1" applyFill="1" applyBorder="1" applyAlignment="1" applyProtection="1">
      <alignment horizontal="center" vertical="center" wrapText="1"/>
    </xf>
    <xf numFmtId="0" fontId="9" fillId="0" borderId="1" xfId="1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11" fillId="0" borderId="1" xfId="18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18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49" fontId="9" fillId="2" borderId="4" xfId="48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4" xfId="18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tabSelected="1" view="pageBreakPreview" zoomScale="85" zoomScaleNormal="100" zoomScaleSheetLayoutView="85" workbookViewId="0">
      <selection activeCell="O133" sqref="O133"/>
    </sheetView>
  </sheetViews>
  <sheetFormatPr defaultColWidth="8.625" defaultRowHeight="13.5" outlineLevelCol="5"/>
  <cols>
    <col min="1" max="1" width="26.35" style="1" customWidth="1"/>
    <col min="2" max="2" width="8.6" style="1" customWidth="1"/>
    <col min="3" max="3" width="17.8583333333333" style="1" customWidth="1"/>
    <col min="4" max="5" width="11.425" style="1" customWidth="1"/>
    <col min="6" max="6" width="11.425" style="3" customWidth="1"/>
    <col min="7" max="16384" width="8.625" style="1"/>
  </cols>
  <sheetData>
    <row r="1" s="1" customFormat="1" ht="25" customHeight="1" spans="1:6">
      <c r="A1" s="4" t="s">
        <v>0</v>
      </c>
      <c r="F1" s="3"/>
    </row>
    <row r="2" s="1" customFormat="1" ht="77" customHeight="1" spans="1:6">
      <c r="A2" s="5" t="s">
        <v>1</v>
      </c>
      <c r="B2" s="6"/>
      <c r="C2" s="6"/>
      <c r="D2" s="6"/>
      <c r="E2" s="6"/>
      <c r="F2" s="6"/>
    </row>
    <row r="3" s="2" customFormat="1" ht="1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</row>
    <row r="4" s="2" customFormat="1" ht="18" customHeight="1" spans="1:6">
      <c r="A4" s="7"/>
      <c r="B4" s="7"/>
      <c r="C4" s="7"/>
      <c r="D4" s="8" t="s">
        <v>6</v>
      </c>
      <c r="E4" s="8"/>
      <c r="F4" s="8"/>
    </row>
    <row r="5" s="2" customFormat="1" ht="18" customHeight="1" spans="1:6">
      <c r="A5" s="7"/>
      <c r="B5" s="7"/>
      <c r="C5" s="7"/>
      <c r="D5" s="7" t="s">
        <v>7</v>
      </c>
      <c r="E5" s="7"/>
      <c r="F5" s="7"/>
    </row>
    <row r="6" s="2" customFormat="1" ht="18" customHeight="1" spans="1:6">
      <c r="A6" s="7"/>
      <c r="B6" s="7"/>
      <c r="C6" s="7"/>
      <c r="D6" s="7" t="s">
        <v>8</v>
      </c>
      <c r="E6" s="7" t="s">
        <v>9</v>
      </c>
      <c r="F6" s="7" t="s">
        <v>10</v>
      </c>
    </row>
    <row r="7" s="1" customFormat="1" ht="17" customHeight="1" spans="1:6">
      <c r="A7" s="9" t="s">
        <v>11</v>
      </c>
      <c r="B7" s="10" t="s">
        <v>12</v>
      </c>
      <c r="C7" s="11" t="s">
        <v>13</v>
      </c>
      <c r="D7" s="12">
        <v>9</v>
      </c>
      <c r="E7" s="27">
        <v>1</v>
      </c>
      <c r="F7" s="15">
        <f>D7+E7</f>
        <v>10</v>
      </c>
    </row>
    <row r="8" s="1" customFormat="1" ht="17" customHeight="1" spans="1:6">
      <c r="A8" s="9"/>
      <c r="B8" s="13"/>
      <c r="C8" s="11" t="s">
        <v>14</v>
      </c>
      <c r="D8" s="12">
        <v>13</v>
      </c>
      <c r="E8" s="27">
        <v>3</v>
      </c>
      <c r="F8" s="15">
        <f t="shared" ref="F8:F51" si="0">D8+E8</f>
        <v>16</v>
      </c>
    </row>
    <row r="9" s="1" customFormat="1" ht="17" customHeight="1" spans="1:6">
      <c r="A9" s="9"/>
      <c r="B9" s="13"/>
      <c r="C9" s="11" t="s">
        <v>15</v>
      </c>
      <c r="D9" s="14">
        <v>3</v>
      </c>
      <c r="E9" s="27">
        <v>1</v>
      </c>
      <c r="F9" s="15">
        <f t="shared" si="0"/>
        <v>4</v>
      </c>
    </row>
    <row r="10" s="1" customFormat="1" ht="17" customHeight="1" spans="1:6">
      <c r="A10" s="9"/>
      <c r="B10" s="13"/>
      <c r="C10" s="11" t="s">
        <v>16</v>
      </c>
      <c r="D10" s="14">
        <v>29</v>
      </c>
      <c r="E10" s="27">
        <v>5</v>
      </c>
      <c r="F10" s="15">
        <f t="shared" si="0"/>
        <v>34</v>
      </c>
    </row>
    <row r="11" s="1" customFormat="1" ht="17" customHeight="1" spans="1:6">
      <c r="A11" s="9"/>
      <c r="B11" s="13"/>
      <c r="C11" s="11" t="s">
        <v>17</v>
      </c>
      <c r="D11" s="14">
        <v>2</v>
      </c>
      <c r="E11" s="27">
        <v>1</v>
      </c>
      <c r="F11" s="15">
        <f t="shared" si="0"/>
        <v>3</v>
      </c>
    </row>
    <row r="12" s="1" customFormat="1" ht="17" customHeight="1" spans="1:6">
      <c r="A12" s="9"/>
      <c r="B12" s="13"/>
      <c r="C12" s="11" t="s">
        <v>18</v>
      </c>
      <c r="D12" s="12">
        <v>10</v>
      </c>
      <c r="E12" s="27">
        <v>3</v>
      </c>
      <c r="F12" s="15">
        <f t="shared" si="0"/>
        <v>13</v>
      </c>
    </row>
    <row r="13" s="1" customFormat="1" ht="17" customHeight="1" spans="1:6">
      <c r="A13" s="9"/>
      <c r="B13" s="13"/>
      <c r="C13" s="11" t="s">
        <v>19</v>
      </c>
      <c r="D13" s="12">
        <v>18</v>
      </c>
      <c r="E13" s="27">
        <v>0</v>
      </c>
      <c r="F13" s="15">
        <f t="shared" si="0"/>
        <v>18</v>
      </c>
    </row>
    <row r="14" s="1" customFormat="1" ht="17" customHeight="1" spans="1:6">
      <c r="A14" s="9"/>
      <c r="B14" s="13"/>
      <c r="C14" s="11" t="s">
        <v>20</v>
      </c>
      <c r="D14" s="12">
        <v>20</v>
      </c>
      <c r="E14" s="27">
        <v>0</v>
      </c>
      <c r="F14" s="15">
        <f t="shared" si="0"/>
        <v>20</v>
      </c>
    </row>
    <row r="15" s="1" customFormat="1" ht="17" customHeight="1" spans="1:6">
      <c r="A15" s="9"/>
      <c r="B15" s="13"/>
      <c r="C15" s="11" t="s">
        <v>21</v>
      </c>
      <c r="D15" s="12">
        <v>16</v>
      </c>
      <c r="E15" s="27">
        <v>5</v>
      </c>
      <c r="F15" s="15">
        <f t="shared" si="0"/>
        <v>21</v>
      </c>
    </row>
    <row r="16" s="1" customFormat="1" ht="17" customHeight="1" spans="1:6">
      <c r="A16" s="9"/>
      <c r="B16" s="13"/>
      <c r="C16" s="11" t="s">
        <v>22</v>
      </c>
      <c r="D16" s="12">
        <v>7</v>
      </c>
      <c r="E16" s="27">
        <v>1</v>
      </c>
      <c r="F16" s="15">
        <f t="shared" si="0"/>
        <v>8</v>
      </c>
    </row>
    <row r="17" s="1" customFormat="1" ht="17" customHeight="1" spans="1:6">
      <c r="A17" s="9"/>
      <c r="B17" s="13"/>
      <c r="C17" s="11" t="s">
        <v>23</v>
      </c>
      <c r="D17" s="12">
        <v>11</v>
      </c>
      <c r="E17" s="27">
        <v>2</v>
      </c>
      <c r="F17" s="15">
        <f t="shared" si="0"/>
        <v>13</v>
      </c>
    </row>
    <row r="18" s="1" customFormat="1" ht="17" customHeight="1" spans="1:6">
      <c r="A18" s="9"/>
      <c r="B18" s="13"/>
      <c r="C18" s="11" t="s">
        <v>24</v>
      </c>
      <c r="D18" s="12">
        <v>8</v>
      </c>
      <c r="E18" s="27">
        <v>2</v>
      </c>
      <c r="F18" s="15">
        <f t="shared" si="0"/>
        <v>10</v>
      </c>
    </row>
    <row r="19" s="1" customFormat="1" ht="17" customHeight="1" spans="1:6">
      <c r="A19" s="9"/>
      <c r="B19" s="13"/>
      <c r="C19" s="11" t="s">
        <v>25</v>
      </c>
      <c r="D19" s="12">
        <v>0</v>
      </c>
      <c r="E19" s="27">
        <v>0</v>
      </c>
      <c r="F19" s="15">
        <f t="shared" si="0"/>
        <v>0</v>
      </c>
    </row>
    <row r="20" s="1" customFormat="1" ht="17" customHeight="1" spans="1:6">
      <c r="A20" s="9"/>
      <c r="B20" s="13"/>
      <c r="C20" s="11" t="s">
        <v>26</v>
      </c>
      <c r="D20" s="15">
        <f>SUM(D7:D19)</f>
        <v>146</v>
      </c>
      <c r="E20" s="15">
        <f>SUM(E7:E19)</f>
        <v>24</v>
      </c>
      <c r="F20" s="15">
        <f t="shared" si="0"/>
        <v>170</v>
      </c>
    </row>
    <row r="21" s="1" customFormat="1" ht="17" customHeight="1" spans="1:6">
      <c r="A21" s="9"/>
      <c r="B21" s="11" t="s">
        <v>27</v>
      </c>
      <c r="C21" s="16" t="s">
        <v>28</v>
      </c>
      <c r="D21" s="17">
        <v>3</v>
      </c>
      <c r="E21" s="27">
        <v>2</v>
      </c>
      <c r="F21" s="15">
        <f t="shared" si="0"/>
        <v>5</v>
      </c>
    </row>
    <row r="22" s="1" customFormat="1" ht="17" customHeight="1" spans="1:6">
      <c r="A22" s="9"/>
      <c r="B22" s="18"/>
      <c r="C22" s="16" t="s">
        <v>29</v>
      </c>
      <c r="D22" s="17">
        <v>4</v>
      </c>
      <c r="E22" s="27">
        <v>0</v>
      </c>
      <c r="F22" s="15">
        <f t="shared" si="0"/>
        <v>4</v>
      </c>
    </row>
    <row r="23" s="1" customFormat="1" ht="17" customHeight="1" spans="1:6">
      <c r="A23" s="9"/>
      <c r="B23" s="18"/>
      <c r="C23" s="16" t="s">
        <v>30</v>
      </c>
      <c r="D23" s="17">
        <v>4</v>
      </c>
      <c r="E23" s="27">
        <v>0</v>
      </c>
      <c r="F23" s="15">
        <f t="shared" si="0"/>
        <v>4</v>
      </c>
    </row>
    <row r="24" s="1" customFormat="1" ht="17" customHeight="1" spans="1:6">
      <c r="A24" s="9"/>
      <c r="B24" s="18"/>
      <c r="C24" s="16" t="s">
        <v>31</v>
      </c>
      <c r="D24" s="17">
        <v>3</v>
      </c>
      <c r="E24" s="27">
        <v>0</v>
      </c>
      <c r="F24" s="15">
        <f t="shared" si="0"/>
        <v>3</v>
      </c>
    </row>
    <row r="25" s="1" customFormat="1" ht="17" customHeight="1" spans="1:6">
      <c r="A25" s="9"/>
      <c r="B25" s="18"/>
      <c r="C25" s="16" t="s">
        <v>32</v>
      </c>
      <c r="D25" s="17">
        <v>2</v>
      </c>
      <c r="E25" s="27">
        <v>0</v>
      </c>
      <c r="F25" s="15">
        <f t="shared" si="0"/>
        <v>2</v>
      </c>
    </row>
    <row r="26" s="1" customFormat="1" ht="17" customHeight="1" spans="1:6">
      <c r="A26" s="9"/>
      <c r="B26" s="18"/>
      <c r="C26" s="16" t="s">
        <v>26</v>
      </c>
      <c r="D26" s="19">
        <f>SUM(D21:D25)</f>
        <v>16</v>
      </c>
      <c r="E26" s="19">
        <v>2</v>
      </c>
      <c r="F26" s="15">
        <f t="shared" si="0"/>
        <v>18</v>
      </c>
    </row>
    <row r="27" s="1" customFormat="1" ht="17" customHeight="1" spans="1:6">
      <c r="A27" s="9"/>
      <c r="B27" s="10" t="s">
        <v>33</v>
      </c>
      <c r="C27" s="16" t="s">
        <v>34</v>
      </c>
      <c r="D27" s="17">
        <v>6</v>
      </c>
      <c r="E27" s="27">
        <v>3</v>
      </c>
      <c r="F27" s="15">
        <f t="shared" si="0"/>
        <v>9</v>
      </c>
    </row>
    <row r="28" s="1" customFormat="1" ht="17" customHeight="1" spans="1:6">
      <c r="A28" s="9"/>
      <c r="B28" s="10"/>
      <c r="C28" s="16" t="s">
        <v>35</v>
      </c>
      <c r="D28" s="17">
        <v>4</v>
      </c>
      <c r="E28" s="27">
        <v>1</v>
      </c>
      <c r="F28" s="15">
        <f t="shared" si="0"/>
        <v>5</v>
      </c>
    </row>
    <row r="29" s="1" customFormat="1" ht="17" customHeight="1" spans="1:6">
      <c r="A29" s="9"/>
      <c r="B29" s="10"/>
      <c r="C29" s="16" t="s">
        <v>36</v>
      </c>
      <c r="D29" s="17">
        <v>0</v>
      </c>
      <c r="E29" s="27">
        <v>0</v>
      </c>
      <c r="F29" s="15">
        <f t="shared" si="0"/>
        <v>0</v>
      </c>
    </row>
    <row r="30" s="1" customFormat="1" ht="17" customHeight="1" spans="1:6">
      <c r="A30" s="9"/>
      <c r="B30" s="10"/>
      <c r="C30" s="16" t="s">
        <v>37</v>
      </c>
      <c r="D30" s="17">
        <v>0</v>
      </c>
      <c r="E30" s="27">
        <v>0</v>
      </c>
      <c r="F30" s="15">
        <f t="shared" si="0"/>
        <v>0</v>
      </c>
    </row>
    <row r="31" s="1" customFormat="1" ht="17" customHeight="1" spans="1:6">
      <c r="A31" s="9"/>
      <c r="B31" s="10"/>
      <c r="C31" s="16" t="s">
        <v>26</v>
      </c>
      <c r="D31" s="20">
        <v>10</v>
      </c>
      <c r="E31" s="20">
        <v>4</v>
      </c>
      <c r="F31" s="15">
        <f t="shared" si="0"/>
        <v>14</v>
      </c>
    </row>
    <row r="32" s="1" customFormat="1" ht="17" customHeight="1" spans="1:6">
      <c r="A32" s="9"/>
      <c r="B32" s="10" t="s">
        <v>38</v>
      </c>
      <c r="C32" s="11" t="s">
        <v>39</v>
      </c>
      <c r="D32" s="17">
        <v>4</v>
      </c>
      <c r="E32" s="27">
        <v>2</v>
      </c>
      <c r="F32" s="15">
        <f t="shared" si="0"/>
        <v>6</v>
      </c>
    </row>
    <row r="33" s="1" customFormat="1" ht="17" customHeight="1" spans="1:6">
      <c r="A33" s="9"/>
      <c r="B33" s="10"/>
      <c r="C33" s="11" t="s">
        <v>40</v>
      </c>
      <c r="D33" s="17">
        <v>9</v>
      </c>
      <c r="E33" s="27">
        <v>5</v>
      </c>
      <c r="F33" s="15">
        <f t="shared" si="0"/>
        <v>14</v>
      </c>
    </row>
    <row r="34" s="1" customFormat="1" ht="17" customHeight="1" spans="1:6">
      <c r="A34" s="9"/>
      <c r="B34" s="10"/>
      <c r="C34" s="11" t="s">
        <v>41</v>
      </c>
      <c r="D34" s="17">
        <v>4</v>
      </c>
      <c r="E34" s="27">
        <v>2</v>
      </c>
      <c r="F34" s="15">
        <f t="shared" si="0"/>
        <v>6</v>
      </c>
    </row>
    <row r="35" s="1" customFormat="1" ht="17" customHeight="1" spans="1:6">
      <c r="A35" s="9"/>
      <c r="B35" s="10"/>
      <c r="C35" s="11" t="s">
        <v>42</v>
      </c>
      <c r="D35" s="17">
        <v>9</v>
      </c>
      <c r="E35" s="27">
        <v>3</v>
      </c>
      <c r="F35" s="15">
        <f t="shared" si="0"/>
        <v>12</v>
      </c>
    </row>
    <row r="36" s="1" customFormat="1" ht="17" customHeight="1" spans="1:6">
      <c r="A36" s="9"/>
      <c r="B36" s="10"/>
      <c r="C36" s="16" t="s">
        <v>26</v>
      </c>
      <c r="D36" s="17" t="s">
        <v>43</v>
      </c>
      <c r="E36" s="20">
        <v>12</v>
      </c>
      <c r="F36" s="15">
        <f t="shared" si="0"/>
        <v>38</v>
      </c>
    </row>
    <row r="37" s="1" customFormat="1" ht="17" customHeight="1" spans="1:6">
      <c r="A37" s="9" t="s">
        <v>11</v>
      </c>
      <c r="B37" s="10" t="s">
        <v>44</v>
      </c>
      <c r="C37" s="16" t="s">
        <v>45</v>
      </c>
      <c r="D37" s="21">
        <v>17</v>
      </c>
      <c r="E37" s="27">
        <v>2</v>
      </c>
      <c r="F37" s="15">
        <f t="shared" si="0"/>
        <v>19</v>
      </c>
    </row>
    <row r="38" s="1" customFormat="1" ht="17" customHeight="1" spans="1:6">
      <c r="A38" s="9"/>
      <c r="B38" s="10"/>
      <c r="C38" s="16" t="s">
        <v>46</v>
      </c>
      <c r="D38" s="22">
        <v>0</v>
      </c>
      <c r="E38" s="27">
        <v>1</v>
      </c>
      <c r="F38" s="15">
        <f t="shared" si="0"/>
        <v>1</v>
      </c>
    </row>
    <row r="39" s="1" customFormat="1" ht="17" customHeight="1" spans="1:6">
      <c r="A39" s="9"/>
      <c r="B39" s="10"/>
      <c r="C39" s="16" t="s">
        <v>47</v>
      </c>
      <c r="D39" s="21">
        <v>6</v>
      </c>
      <c r="E39" s="27">
        <v>2</v>
      </c>
      <c r="F39" s="15">
        <f t="shared" si="0"/>
        <v>8</v>
      </c>
    </row>
    <row r="40" s="1" customFormat="1" ht="17" customHeight="1" spans="1:6">
      <c r="A40" s="9"/>
      <c r="B40" s="10"/>
      <c r="C40" s="16" t="s">
        <v>48</v>
      </c>
      <c r="D40" s="21">
        <v>8</v>
      </c>
      <c r="E40" s="27">
        <v>3</v>
      </c>
      <c r="F40" s="15">
        <f t="shared" si="0"/>
        <v>11</v>
      </c>
    </row>
    <row r="41" s="1" customFormat="1" ht="17" customHeight="1" spans="1:6">
      <c r="A41" s="9"/>
      <c r="B41" s="10"/>
      <c r="C41" s="16" t="s">
        <v>49</v>
      </c>
      <c r="D41" s="21">
        <v>0</v>
      </c>
      <c r="E41" s="27">
        <v>1</v>
      </c>
      <c r="F41" s="15">
        <f t="shared" si="0"/>
        <v>1</v>
      </c>
    </row>
    <row r="42" s="1" customFormat="1" ht="17" customHeight="1" spans="1:6">
      <c r="A42" s="9"/>
      <c r="B42" s="10"/>
      <c r="C42" s="16" t="s">
        <v>50</v>
      </c>
      <c r="D42" s="21">
        <v>2</v>
      </c>
      <c r="E42" s="27">
        <v>1</v>
      </c>
      <c r="F42" s="15">
        <f t="shared" si="0"/>
        <v>3</v>
      </c>
    </row>
    <row r="43" s="1" customFormat="1" ht="17" customHeight="1" spans="1:6">
      <c r="A43" s="9"/>
      <c r="B43" s="10"/>
      <c r="C43" s="16" t="s">
        <v>26</v>
      </c>
      <c r="D43" s="19">
        <f>SUM(D37:D42)</f>
        <v>33</v>
      </c>
      <c r="E43" s="19">
        <v>10</v>
      </c>
      <c r="F43" s="15">
        <f t="shared" si="0"/>
        <v>43</v>
      </c>
    </row>
    <row r="44" s="1" customFormat="1" ht="17" customHeight="1" spans="1:6">
      <c r="A44" s="9"/>
      <c r="B44" s="10" t="s">
        <v>51</v>
      </c>
      <c r="C44" s="23" t="s">
        <v>52</v>
      </c>
      <c r="D44" s="21">
        <v>5</v>
      </c>
      <c r="E44" s="27">
        <v>0</v>
      </c>
      <c r="F44" s="15">
        <f t="shared" si="0"/>
        <v>5</v>
      </c>
    </row>
    <row r="45" s="1" customFormat="1" ht="17" customHeight="1" spans="1:6">
      <c r="A45" s="9"/>
      <c r="B45" s="10"/>
      <c r="C45" s="23" t="s">
        <v>53</v>
      </c>
      <c r="D45" s="21">
        <v>2</v>
      </c>
      <c r="E45" s="27">
        <v>3</v>
      </c>
      <c r="F45" s="15">
        <f t="shared" si="0"/>
        <v>5</v>
      </c>
    </row>
    <row r="46" s="1" customFormat="1" ht="17" customHeight="1" spans="1:6">
      <c r="A46" s="9"/>
      <c r="B46" s="10"/>
      <c r="C46" s="23" t="s">
        <v>54</v>
      </c>
      <c r="D46" s="21">
        <v>1</v>
      </c>
      <c r="E46" s="27">
        <v>1</v>
      </c>
      <c r="F46" s="15">
        <f t="shared" si="0"/>
        <v>2</v>
      </c>
    </row>
    <row r="47" s="1" customFormat="1" ht="17" customHeight="1" spans="1:6">
      <c r="A47" s="9"/>
      <c r="B47" s="10"/>
      <c r="C47" s="23" t="s">
        <v>55</v>
      </c>
      <c r="D47" s="21">
        <v>0</v>
      </c>
      <c r="E47" s="27">
        <v>0</v>
      </c>
      <c r="F47" s="15">
        <f t="shared" si="0"/>
        <v>0</v>
      </c>
    </row>
    <row r="48" s="1" customFormat="1" ht="17" customHeight="1" spans="1:6">
      <c r="A48" s="9"/>
      <c r="B48" s="10"/>
      <c r="C48" s="23" t="s">
        <v>56</v>
      </c>
      <c r="D48" s="21">
        <v>2</v>
      </c>
      <c r="E48" s="27">
        <v>1</v>
      </c>
      <c r="F48" s="15">
        <f t="shared" si="0"/>
        <v>3</v>
      </c>
    </row>
    <row r="49" s="1" customFormat="1" ht="17" customHeight="1" spans="1:6">
      <c r="A49" s="9"/>
      <c r="B49" s="10"/>
      <c r="C49" s="23" t="s">
        <v>57</v>
      </c>
      <c r="D49" s="21">
        <v>6</v>
      </c>
      <c r="E49" s="27">
        <v>0</v>
      </c>
      <c r="F49" s="15">
        <f t="shared" si="0"/>
        <v>6</v>
      </c>
    </row>
    <row r="50" s="1" customFormat="1" ht="17" customHeight="1" spans="1:6">
      <c r="A50" s="9"/>
      <c r="B50" s="10"/>
      <c r="C50" s="23" t="s">
        <v>58</v>
      </c>
      <c r="D50" s="22">
        <v>2</v>
      </c>
      <c r="E50" s="27">
        <v>1</v>
      </c>
      <c r="F50" s="15">
        <f t="shared" si="0"/>
        <v>3</v>
      </c>
    </row>
    <row r="51" s="1" customFormat="1" ht="17" customHeight="1" spans="1:6">
      <c r="A51" s="9"/>
      <c r="B51" s="13"/>
      <c r="C51" s="16" t="s">
        <v>26</v>
      </c>
      <c r="D51" s="19">
        <f>SUM(D44:D50)</f>
        <v>18</v>
      </c>
      <c r="E51" s="19">
        <v>6</v>
      </c>
      <c r="F51" s="15">
        <f t="shared" si="0"/>
        <v>24</v>
      </c>
    </row>
    <row r="52" s="1" customFormat="1" ht="17" customHeight="1" spans="1:6">
      <c r="A52" s="9"/>
      <c r="B52" s="24" t="s">
        <v>59</v>
      </c>
      <c r="C52" s="24"/>
      <c r="D52" s="14">
        <f>D20+D26+D31+D36+D43+D51</f>
        <v>249</v>
      </c>
      <c r="E52" s="14"/>
      <c r="F52" s="14">
        <v>249</v>
      </c>
    </row>
    <row r="53" s="1" customFormat="1" ht="17" customHeight="1" spans="1:6">
      <c r="A53" s="25" t="s">
        <v>60</v>
      </c>
      <c r="B53" s="10" t="s">
        <v>61</v>
      </c>
      <c r="C53" s="16" t="s">
        <v>62</v>
      </c>
      <c r="D53" s="14">
        <v>0</v>
      </c>
      <c r="E53" s="27">
        <v>0</v>
      </c>
      <c r="F53" s="15">
        <f t="shared" ref="F53:F72" si="1">D53+E53</f>
        <v>0</v>
      </c>
    </row>
    <row r="54" s="1" customFormat="1" ht="17" customHeight="1" spans="1:6">
      <c r="A54" s="26"/>
      <c r="B54" s="10"/>
      <c r="C54" s="16" t="s">
        <v>63</v>
      </c>
      <c r="D54" s="27">
        <v>0</v>
      </c>
      <c r="E54" s="27">
        <v>1</v>
      </c>
      <c r="F54" s="15">
        <f t="shared" si="1"/>
        <v>1</v>
      </c>
    </row>
    <row r="55" s="1" customFormat="1" ht="17" customHeight="1" spans="1:6">
      <c r="A55" s="26"/>
      <c r="B55" s="10"/>
      <c r="C55" s="16" t="s">
        <v>64</v>
      </c>
      <c r="D55" s="21">
        <v>0</v>
      </c>
      <c r="E55" s="27">
        <v>0</v>
      </c>
      <c r="F55" s="15">
        <f t="shared" si="1"/>
        <v>0</v>
      </c>
    </row>
    <row r="56" s="1" customFormat="1" ht="17" customHeight="1" spans="1:6">
      <c r="A56" s="26"/>
      <c r="B56" s="10"/>
      <c r="C56" s="16" t="s">
        <v>65</v>
      </c>
      <c r="D56" s="21">
        <v>4</v>
      </c>
      <c r="E56" s="27">
        <v>2</v>
      </c>
      <c r="F56" s="15">
        <f t="shared" si="1"/>
        <v>6</v>
      </c>
    </row>
    <row r="57" s="1" customFormat="1" ht="17" customHeight="1" spans="1:6">
      <c r="A57" s="26"/>
      <c r="B57" s="10"/>
      <c r="C57" s="16" t="s">
        <v>66</v>
      </c>
      <c r="D57" s="21">
        <v>0</v>
      </c>
      <c r="E57" s="27">
        <v>0</v>
      </c>
      <c r="F57" s="15">
        <f t="shared" si="1"/>
        <v>0</v>
      </c>
    </row>
    <row r="58" s="1" customFormat="1" ht="17" customHeight="1" spans="1:6">
      <c r="A58" s="26"/>
      <c r="B58" s="10"/>
      <c r="C58" s="16" t="s">
        <v>67</v>
      </c>
      <c r="D58" s="21">
        <v>10</v>
      </c>
      <c r="E58" s="27">
        <v>2</v>
      </c>
      <c r="F58" s="15">
        <f t="shared" si="1"/>
        <v>12</v>
      </c>
    </row>
    <row r="59" s="1" customFormat="1" ht="17" customHeight="1" spans="1:6">
      <c r="A59" s="26"/>
      <c r="B59" s="10"/>
      <c r="C59" s="16" t="s">
        <v>68</v>
      </c>
      <c r="D59" s="21">
        <v>1</v>
      </c>
      <c r="E59" s="27">
        <v>1</v>
      </c>
      <c r="F59" s="15">
        <f t="shared" si="1"/>
        <v>2</v>
      </c>
    </row>
    <row r="60" s="1" customFormat="1" ht="17" customHeight="1" spans="1:6">
      <c r="A60" s="26"/>
      <c r="B60" s="10"/>
      <c r="C60" s="16" t="s">
        <v>69</v>
      </c>
      <c r="D60" s="21">
        <v>3</v>
      </c>
      <c r="E60" s="27">
        <v>1</v>
      </c>
      <c r="F60" s="15">
        <f t="shared" si="1"/>
        <v>4</v>
      </c>
    </row>
    <row r="61" s="1" customFormat="1" ht="17" customHeight="1" spans="1:6">
      <c r="A61" s="26"/>
      <c r="B61" s="10"/>
      <c r="C61" s="16" t="s">
        <v>70</v>
      </c>
      <c r="D61" s="21">
        <v>9</v>
      </c>
      <c r="E61" s="27">
        <v>2</v>
      </c>
      <c r="F61" s="15">
        <f t="shared" si="1"/>
        <v>11</v>
      </c>
    </row>
    <row r="62" s="1" customFormat="1" ht="17" customHeight="1" spans="1:6">
      <c r="A62" s="26"/>
      <c r="B62" s="10"/>
      <c r="C62" s="16" t="s">
        <v>71</v>
      </c>
      <c r="D62" s="21">
        <v>17</v>
      </c>
      <c r="E62" s="27">
        <v>5</v>
      </c>
      <c r="F62" s="15">
        <f t="shared" si="1"/>
        <v>22</v>
      </c>
    </row>
    <row r="63" s="1" customFormat="1" ht="17" customHeight="1" spans="1:6">
      <c r="A63" s="26"/>
      <c r="B63" s="10"/>
      <c r="C63" s="16" t="s">
        <v>72</v>
      </c>
      <c r="D63" s="21">
        <v>0</v>
      </c>
      <c r="E63" s="27">
        <v>0</v>
      </c>
      <c r="F63" s="15">
        <f t="shared" si="1"/>
        <v>0</v>
      </c>
    </row>
    <row r="64" s="1" customFormat="1" ht="17" customHeight="1" spans="1:6">
      <c r="A64" s="26"/>
      <c r="B64" s="10"/>
      <c r="C64" s="16" t="s">
        <v>73</v>
      </c>
      <c r="D64" s="21">
        <v>0</v>
      </c>
      <c r="E64" s="27">
        <v>0</v>
      </c>
      <c r="F64" s="15">
        <f t="shared" si="1"/>
        <v>0</v>
      </c>
    </row>
    <row r="65" s="1" customFormat="1" ht="17" customHeight="1" spans="1:6">
      <c r="A65" s="26"/>
      <c r="B65" s="10"/>
      <c r="C65" s="16" t="s">
        <v>26</v>
      </c>
      <c r="D65" s="19">
        <f>SUM(D53:D64)</f>
        <v>44</v>
      </c>
      <c r="E65" s="19">
        <v>14</v>
      </c>
      <c r="F65" s="15">
        <f t="shared" si="1"/>
        <v>58</v>
      </c>
    </row>
    <row r="66" s="1" customFormat="1" ht="17" customHeight="1" spans="1:6">
      <c r="A66" s="26"/>
      <c r="B66" s="28" t="s">
        <v>74</v>
      </c>
      <c r="C66" s="10" t="s">
        <v>75</v>
      </c>
      <c r="D66" s="21">
        <v>6</v>
      </c>
      <c r="E66" s="27">
        <v>3</v>
      </c>
      <c r="F66" s="15">
        <f t="shared" si="1"/>
        <v>9</v>
      </c>
    </row>
    <row r="67" s="1" customFormat="1" ht="17" customHeight="1" spans="1:6">
      <c r="A67" s="26"/>
      <c r="B67" s="29"/>
      <c r="C67" s="10" t="s">
        <v>76</v>
      </c>
      <c r="D67" s="21">
        <v>5</v>
      </c>
      <c r="E67" s="27">
        <v>1</v>
      </c>
      <c r="F67" s="15">
        <f t="shared" si="1"/>
        <v>6</v>
      </c>
    </row>
    <row r="68" s="1" customFormat="1" ht="17" customHeight="1" spans="1:6">
      <c r="A68" s="26"/>
      <c r="B68" s="29"/>
      <c r="C68" s="10" t="s">
        <v>77</v>
      </c>
      <c r="D68" s="21">
        <v>6</v>
      </c>
      <c r="E68" s="27">
        <v>3</v>
      </c>
      <c r="F68" s="15">
        <f t="shared" si="1"/>
        <v>9</v>
      </c>
    </row>
    <row r="69" s="1" customFormat="1" ht="17" customHeight="1" spans="1:6">
      <c r="A69" s="26"/>
      <c r="B69" s="29"/>
      <c r="C69" s="10" t="s">
        <v>78</v>
      </c>
      <c r="D69" s="21">
        <v>4</v>
      </c>
      <c r="E69" s="27">
        <v>2</v>
      </c>
      <c r="F69" s="15">
        <f t="shared" si="1"/>
        <v>6</v>
      </c>
    </row>
    <row r="70" s="1" customFormat="1" ht="17" customHeight="1" spans="1:6">
      <c r="A70" s="26"/>
      <c r="B70" s="29"/>
      <c r="C70" s="10" t="s">
        <v>79</v>
      </c>
      <c r="D70" s="21">
        <v>3</v>
      </c>
      <c r="E70" s="27">
        <v>2</v>
      </c>
      <c r="F70" s="15">
        <f t="shared" si="1"/>
        <v>5</v>
      </c>
    </row>
    <row r="71" s="1" customFormat="1" ht="17" customHeight="1" spans="1:6">
      <c r="A71" s="26"/>
      <c r="B71" s="29"/>
      <c r="C71" s="10" t="s">
        <v>80</v>
      </c>
      <c r="D71" s="21">
        <v>5</v>
      </c>
      <c r="E71" s="27">
        <v>1</v>
      </c>
      <c r="F71" s="15">
        <f t="shared" si="1"/>
        <v>6</v>
      </c>
    </row>
    <row r="72" s="1" customFormat="1" ht="17" customHeight="1" spans="1:6">
      <c r="A72" s="26"/>
      <c r="B72" s="29"/>
      <c r="C72" s="10" t="s">
        <v>81</v>
      </c>
      <c r="D72" s="21">
        <v>4</v>
      </c>
      <c r="E72" s="27">
        <v>1</v>
      </c>
      <c r="F72" s="15">
        <f t="shared" si="1"/>
        <v>5</v>
      </c>
    </row>
    <row r="73" s="1" customFormat="1" ht="17" customHeight="1" spans="1:6">
      <c r="A73" s="26"/>
      <c r="B73" s="29"/>
      <c r="C73" s="10" t="s">
        <v>82</v>
      </c>
      <c r="D73" s="21">
        <v>5</v>
      </c>
      <c r="E73" s="27">
        <v>1</v>
      </c>
      <c r="F73" s="15">
        <f t="shared" ref="F73:F104" si="2">D73+E73</f>
        <v>6</v>
      </c>
    </row>
    <row r="74" s="1" customFormat="1" ht="17" customHeight="1" spans="1:6">
      <c r="A74" s="26"/>
      <c r="B74" s="29"/>
      <c r="C74" s="10" t="s">
        <v>83</v>
      </c>
      <c r="D74" s="21">
        <v>5</v>
      </c>
      <c r="E74" s="27">
        <v>2</v>
      </c>
      <c r="F74" s="15">
        <f t="shared" si="2"/>
        <v>7</v>
      </c>
    </row>
    <row r="75" s="1" customFormat="1" ht="17" customHeight="1" spans="1:6">
      <c r="A75" s="26"/>
      <c r="B75" s="29"/>
      <c r="C75" s="10" t="s">
        <v>84</v>
      </c>
      <c r="D75" s="20">
        <v>2</v>
      </c>
      <c r="E75" s="27">
        <v>2</v>
      </c>
      <c r="F75" s="15">
        <f t="shared" si="2"/>
        <v>4</v>
      </c>
    </row>
    <row r="76" s="1" customFormat="1" ht="17" customHeight="1" spans="1:6">
      <c r="A76" s="30"/>
      <c r="B76" s="31"/>
      <c r="C76" s="10" t="s">
        <v>85</v>
      </c>
      <c r="D76" s="21">
        <v>0</v>
      </c>
      <c r="E76" s="27">
        <v>0</v>
      </c>
      <c r="F76" s="15">
        <f t="shared" si="2"/>
        <v>0</v>
      </c>
    </row>
    <row r="77" s="1" customFormat="1" ht="18" customHeight="1" spans="1:6">
      <c r="A77" s="25" t="s">
        <v>60</v>
      </c>
      <c r="B77" s="28" t="s">
        <v>74</v>
      </c>
      <c r="C77" s="10" t="s">
        <v>86</v>
      </c>
      <c r="D77" s="21">
        <v>8</v>
      </c>
      <c r="E77" s="27">
        <v>3</v>
      </c>
      <c r="F77" s="15">
        <f t="shared" si="2"/>
        <v>11</v>
      </c>
    </row>
    <row r="78" s="1" customFormat="1" ht="18" customHeight="1" spans="1:6">
      <c r="A78" s="26"/>
      <c r="B78" s="29"/>
      <c r="C78" s="10" t="s">
        <v>87</v>
      </c>
      <c r="D78" s="32">
        <v>1</v>
      </c>
      <c r="E78" s="27">
        <v>1</v>
      </c>
      <c r="F78" s="15">
        <f t="shared" si="2"/>
        <v>2</v>
      </c>
    </row>
    <row r="79" s="1" customFormat="1" ht="18" customHeight="1" spans="1:6">
      <c r="A79" s="26"/>
      <c r="B79" s="29"/>
      <c r="C79" s="10" t="s">
        <v>88</v>
      </c>
      <c r="D79" s="21">
        <v>0</v>
      </c>
      <c r="E79" s="27">
        <v>0</v>
      </c>
      <c r="F79" s="15">
        <f t="shared" si="2"/>
        <v>0</v>
      </c>
    </row>
    <row r="80" s="1" customFormat="1" ht="18" customHeight="1" spans="1:6">
      <c r="A80" s="26"/>
      <c r="B80" s="29"/>
      <c r="C80" s="10" t="s">
        <v>89</v>
      </c>
      <c r="D80" s="21">
        <v>0</v>
      </c>
      <c r="E80" s="27">
        <v>0</v>
      </c>
      <c r="F80" s="15">
        <f t="shared" si="2"/>
        <v>0</v>
      </c>
    </row>
    <row r="81" s="1" customFormat="1" ht="18" customHeight="1" spans="1:6">
      <c r="A81" s="26"/>
      <c r="B81" s="29"/>
      <c r="C81" s="10" t="s">
        <v>90</v>
      </c>
      <c r="D81" s="21">
        <v>0</v>
      </c>
      <c r="E81" s="27">
        <v>0</v>
      </c>
      <c r="F81" s="15">
        <f t="shared" si="2"/>
        <v>0</v>
      </c>
    </row>
    <row r="82" s="1" customFormat="1" ht="18" customHeight="1" spans="1:6">
      <c r="A82" s="26"/>
      <c r="B82" s="29"/>
      <c r="C82" s="10" t="s">
        <v>91</v>
      </c>
      <c r="D82" s="21">
        <v>2</v>
      </c>
      <c r="E82" s="27">
        <v>1</v>
      </c>
      <c r="F82" s="15">
        <f t="shared" si="2"/>
        <v>3</v>
      </c>
    </row>
    <row r="83" s="1" customFormat="1" ht="18" customHeight="1" spans="1:6">
      <c r="A83" s="26"/>
      <c r="B83" s="31"/>
      <c r="C83" s="10" t="s">
        <v>26</v>
      </c>
      <c r="D83" s="15">
        <f>SUM(D66:D82)</f>
        <v>56</v>
      </c>
      <c r="E83" s="15">
        <v>23</v>
      </c>
      <c r="F83" s="15">
        <f t="shared" si="2"/>
        <v>79</v>
      </c>
    </row>
    <row r="84" s="1" customFormat="1" ht="18" customHeight="1" spans="1:6">
      <c r="A84" s="26"/>
      <c r="B84" s="10" t="s">
        <v>92</v>
      </c>
      <c r="C84" s="16" t="s">
        <v>93</v>
      </c>
      <c r="D84" s="33">
        <v>2</v>
      </c>
      <c r="E84" s="27">
        <v>0</v>
      </c>
      <c r="F84" s="15">
        <f t="shared" si="2"/>
        <v>2</v>
      </c>
    </row>
    <row r="85" s="1" customFormat="1" ht="18" customHeight="1" spans="1:6">
      <c r="A85" s="26"/>
      <c r="B85" s="10"/>
      <c r="C85" s="16" t="s">
        <v>94</v>
      </c>
      <c r="D85" s="33">
        <v>4</v>
      </c>
      <c r="E85" s="27">
        <v>0</v>
      </c>
      <c r="F85" s="15">
        <f t="shared" si="2"/>
        <v>4</v>
      </c>
    </row>
    <row r="86" s="1" customFormat="1" ht="18" customHeight="1" spans="1:6">
      <c r="A86" s="26"/>
      <c r="B86" s="10"/>
      <c r="C86" s="16" t="s">
        <v>95</v>
      </c>
      <c r="D86" s="33">
        <v>5</v>
      </c>
      <c r="E86" s="27">
        <v>0</v>
      </c>
      <c r="F86" s="15">
        <f t="shared" si="2"/>
        <v>5</v>
      </c>
    </row>
    <row r="87" s="1" customFormat="1" ht="18" customHeight="1" spans="1:6">
      <c r="A87" s="26"/>
      <c r="B87" s="10"/>
      <c r="C87" s="16" t="s">
        <v>96</v>
      </c>
      <c r="D87" s="33">
        <v>7</v>
      </c>
      <c r="E87" s="27">
        <v>3</v>
      </c>
      <c r="F87" s="15">
        <f t="shared" si="2"/>
        <v>10</v>
      </c>
    </row>
    <row r="88" s="1" customFormat="1" ht="18" customHeight="1" spans="1:6">
      <c r="A88" s="26"/>
      <c r="B88" s="10"/>
      <c r="C88" s="16" t="s">
        <v>97</v>
      </c>
      <c r="D88" s="33">
        <v>6</v>
      </c>
      <c r="E88" s="27">
        <v>2</v>
      </c>
      <c r="F88" s="15">
        <f t="shared" si="2"/>
        <v>8</v>
      </c>
    </row>
    <row r="89" s="1" customFormat="1" ht="18" customHeight="1" spans="1:6">
      <c r="A89" s="26"/>
      <c r="B89" s="10"/>
      <c r="C89" s="16" t="s">
        <v>26</v>
      </c>
      <c r="D89" s="15">
        <f>SUM(D84:D88)</f>
        <v>24</v>
      </c>
      <c r="E89" s="15">
        <v>5</v>
      </c>
      <c r="F89" s="15">
        <f t="shared" si="2"/>
        <v>29</v>
      </c>
    </row>
    <row r="90" s="1" customFormat="1" ht="18" customHeight="1" spans="1:6">
      <c r="A90" s="26"/>
      <c r="B90" s="10" t="s">
        <v>98</v>
      </c>
      <c r="C90" s="10" t="s">
        <v>99</v>
      </c>
      <c r="D90" s="33">
        <v>11</v>
      </c>
      <c r="E90" s="27">
        <v>1</v>
      </c>
      <c r="F90" s="15">
        <f t="shared" si="2"/>
        <v>12</v>
      </c>
    </row>
    <row r="91" s="1" customFormat="1" ht="18" customHeight="1" spans="1:6">
      <c r="A91" s="26"/>
      <c r="B91" s="10"/>
      <c r="C91" s="10" t="s">
        <v>100</v>
      </c>
      <c r="D91" s="22">
        <v>14</v>
      </c>
      <c r="E91" s="27">
        <v>3</v>
      </c>
      <c r="F91" s="15">
        <f t="shared" si="2"/>
        <v>17</v>
      </c>
    </row>
    <row r="92" s="1" customFormat="1" ht="18" customHeight="1" spans="1:6">
      <c r="A92" s="26"/>
      <c r="B92" s="10"/>
      <c r="C92" s="10" t="s">
        <v>101</v>
      </c>
      <c r="D92" s="21">
        <v>6</v>
      </c>
      <c r="E92" s="27">
        <v>0</v>
      </c>
      <c r="F92" s="15">
        <f t="shared" si="2"/>
        <v>6</v>
      </c>
    </row>
    <row r="93" s="1" customFormat="1" ht="18" customHeight="1" spans="1:6">
      <c r="A93" s="26"/>
      <c r="B93" s="10"/>
      <c r="C93" s="10" t="s">
        <v>102</v>
      </c>
      <c r="D93" s="21">
        <v>7</v>
      </c>
      <c r="E93" s="27">
        <v>3</v>
      </c>
      <c r="F93" s="15">
        <f t="shared" si="2"/>
        <v>10</v>
      </c>
    </row>
    <row r="94" s="1" customFormat="1" ht="18" customHeight="1" spans="1:6">
      <c r="A94" s="26"/>
      <c r="B94" s="10"/>
      <c r="C94" s="10" t="s">
        <v>103</v>
      </c>
      <c r="D94" s="21">
        <v>6</v>
      </c>
      <c r="E94" s="27">
        <v>2</v>
      </c>
      <c r="F94" s="15">
        <f t="shared" si="2"/>
        <v>8</v>
      </c>
    </row>
    <row r="95" s="1" customFormat="1" ht="18" customHeight="1" spans="1:6">
      <c r="A95" s="26"/>
      <c r="B95" s="10"/>
      <c r="C95" s="10" t="s">
        <v>104</v>
      </c>
      <c r="D95" s="21">
        <v>8</v>
      </c>
      <c r="E95" s="27">
        <v>0</v>
      </c>
      <c r="F95" s="15">
        <f t="shared" si="2"/>
        <v>8</v>
      </c>
    </row>
    <row r="96" s="1" customFormat="1" ht="18" customHeight="1" spans="1:6">
      <c r="A96" s="26"/>
      <c r="B96" s="10"/>
      <c r="C96" s="10" t="s">
        <v>105</v>
      </c>
      <c r="D96" s="21">
        <v>6</v>
      </c>
      <c r="E96" s="27">
        <v>1</v>
      </c>
      <c r="F96" s="15">
        <f t="shared" si="2"/>
        <v>7</v>
      </c>
    </row>
    <row r="97" s="1" customFormat="1" ht="18" customHeight="1" spans="1:6">
      <c r="A97" s="26"/>
      <c r="B97" s="10"/>
      <c r="C97" s="10" t="s">
        <v>106</v>
      </c>
      <c r="D97" s="21">
        <v>1</v>
      </c>
      <c r="E97" s="27">
        <v>1</v>
      </c>
      <c r="F97" s="15">
        <f t="shared" si="2"/>
        <v>2</v>
      </c>
    </row>
    <row r="98" s="1" customFormat="1" ht="18" customHeight="1" spans="1:6">
      <c r="A98" s="26"/>
      <c r="B98" s="10"/>
      <c r="C98" s="16" t="s">
        <v>26</v>
      </c>
      <c r="D98" s="15">
        <f>SUM(D90:D97)</f>
        <v>59</v>
      </c>
      <c r="E98" s="15">
        <v>11</v>
      </c>
      <c r="F98" s="15">
        <f t="shared" si="2"/>
        <v>70</v>
      </c>
    </row>
    <row r="99" s="1" customFormat="1" ht="18" customHeight="1" spans="1:6">
      <c r="A99" s="26"/>
      <c r="B99" s="10" t="s">
        <v>107</v>
      </c>
      <c r="C99" s="16" t="s">
        <v>108</v>
      </c>
      <c r="D99" s="15">
        <v>7</v>
      </c>
      <c r="E99" s="27">
        <v>2</v>
      </c>
      <c r="F99" s="15">
        <f t="shared" si="2"/>
        <v>9</v>
      </c>
    </row>
    <row r="100" s="1" customFormat="1" ht="18" customHeight="1" spans="1:6">
      <c r="A100" s="26"/>
      <c r="B100" s="10"/>
      <c r="C100" s="16" t="s">
        <v>109</v>
      </c>
      <c r="D100" s="15">
        <v>1</v>
      </c>
      <c r="E100" s="27">
        <v>1</v>
      </c>
      <c r="F100" s="15">
        <f t="shared" si="2"/>
        <v>2</v>
      </c>
    </row>
    <row r="101" s="1" customFormat="1" ht="18" customHeight="1" spans="1:6">
      <c r="A101" s="26"/>
      <c r="B101" s="10"/>
      <c r="C101" s="16" t="s">
        <v>110</v>
      </c>
      <c r="D101" s="21">
        <v>3</v>
      </c>
      <c r="E101" s="27">
        <v>1</v>
      </c>
      <c r="F101" s="15">
        <f t="shared" si="2"/>
        <v>4</v>
      </c>
    </row>
    <row r="102" s="1" customFormat="1" ht="18" customHeight="1" spans="1:6">
      <c r="A102" s="26"/>
      <c r="B102" s="10"/>
      <c r="C102" s="16" t="s">
        <v>111</v>
      </c>
      <c r="D102" s="21">
        <v>1</v>
      </c>
      <c r="E102" s="27">
        <v>1</v>
      </c>
      <c r="F102" s="15">
        <f t="shared" si="2"/>
        <v>2</v>
      </c>
    </row>
    <row r="103" s="1" customFormat="1" ht="18" customHeight="1" spans="1:6">
      <c r="A103" s="26"/>
      <c r="B103" s="10"/>
      <c r="C103" s="16" t="s">
        <v>112</v>
      </c>
      <c r="D103" s="32">
        <v>3</v>
      </c>
      <c r="E103" s="27">
        <v>0</v>
      </c>
      <c r="F103" s="15">
        <f t="shared" si="2"/>
        <v>3</v>
      </c>
    </row>
    <row r="104" s="1" customFormat="1" ht="18" customHeight="1" spans="1:6">
      <c r="A104" s="26"/>
      <c r="B104" s="10"/>
      <c r="C104" s="16" t="s">
        <v>26</v>
      </c>
      <c r="D104" s="19">
        <f>SUM(D99:D103)</f>
        <v>15</v>
      </c>
      <c r="E104" s="19">
        <v>5</v>
      </c>
      <c r="F104" s="15">
        <f t="shared" si="2"/>
        <v>20</v>
      </c>
    </row>
    <row r="105" s="1" customFormat="1" ht="18" customHeight="1" spans="1:6">
      <c r="A105" s="30"/>
      <c r="B105" s="24" t="s">
        <v>59</v>
      </c>
      <c r="C105" s="24"/>
      <c r="D105" s="22">
        <f>D65+D83+D89+D98+D104</f>
        <v>198</v>
      </c>
      <c r="E105" s="22"/>
      <c r="F105" s="22">
        <v>198</v>
      </c>
    </row>
    <row r="106" s="1" customFormat="1" ht="18" customHeight="1" spans="1:6">
      <c r="A106" s="25" t="s">
        <v>113</v>
      </c>
      <c r="B106" s="11" t="s">
        <v>114</v>
      </c>
      <c r="C106" s="16" t="s">
        <v>115</v>
      </c>
      <c r="D106" s="22">
        <v>3</v>
      </c>
      <c r="E106" s="27">
        <v>0</v>
      </c>
      <c r="F106" s="15">
        <f t="shared" ref="F106:F138" si="3">D106+E106</f>
        <v>3</v>
      </c>
    </row>
    <row r="107" s="1" customFormat="1" ht="18" customHeight="1" spans="1:6">
      <c r="A107" s="26"/>
      <c r="B107" s="11"/>
      <c r="C107" s="16" t="s">
        <v>116</v>
      </c>
      <c r="D107" s="21">
        <v>2</v>
      </c>
      <c r="E107" s="27">
        <v>2</v>
      </c>
      <c r="F107" s="15">
        <f t="shared" si="3"/>
        <v>4</v>
      </c>
    </row>
    <row r="108" s="1" customFormat="1" ht="18" customHeight="1" spans="1:6">
      <c r="A108" s="26"/>
      <c r="B108" s="11"/>
      <c r="C108" s="16" t="s">
        <v>117</v>
      </c>
      <c r="D108" s="21">
        <v>2</v>
      </c>
      <c r="E108" s="27">
        <v>0</v>
      </c>
      <c r="F108" s="15">
        <f t="shared" si="3"/>
        <v>2</v>
      </c>
    </row>
    <row r="109" s="1" customFormat="1" ht="18" customHeight="1" spans="1:6">
      <c r="A109" s="26"/>
      <c r="B109" s="11"/>
      <c r="C109" s="16" t="s">
        <v>118</v>
      </c>
      <c r="D109" s="21">
        <v>1</v>
      </c>
      <c r="E109" s="27">
        <v>0</v>
      </c>
      <c r="F109" s="15">
        <f t="shared" si="3"/>
        <v>1</v>
      </c>
    </row>
    <row r="110" s="1" customFormat="1" ht="18" customHeight="1" spans="1:6">
      <c r="A110" s="26"/>
      <c r="B110" s="11"/>
      <c r="C110" s="16" t="s">
        <v>119</v>
      </c>
      <c r="D110" s="21">
        <v>2</v>
      </c>
      <c r="E110" s="27">
        <v>0</v>
      </c>
      <c r="F110" s="15">
        <f t="shared" si="3"/>
        <v>2</v>
      </c>
    </row>
    <row r="111" s="1" customFormat="1" ht="18" customHeight="1" spans="1:6">
      <c r="A111" s="26"/>
      <c r="B111" s="11"/>
      <c r="C111" s="16" t="s">
        <v>120</v>
      </c>
      <c r="D111" s="21">
        <v>4</v>
      </c>
      <c r="E111" s="27">
        <v>0</v>
      </c>
      <c r="F111" s="15">
        <f t="shared" si="3"/>
        <v>4</v>
      </c>
    </row>
    <row r="112" s="1" customFormat="1" ht="18" customHeight="1" spans="1:6">
      <c r="A112" s="26"/>
      <c r="B112" s="11"/>
      <c r="C112" s="16" t="s">
        <v>121</v>
      </c>
      <c r="D112" s="21">
        <v>4</v>
      </c>
      <c r="E112" s="27">
        <v>2</v>
      </c>
      <c r="F112" s="15">
        <f t="shared" si="3"/>
        <v>6</v>
      </c>
    </row>
    <row r="113" s="1" customFormat="1" ht="18" customHeight="1" spans="1:6">
      <c r="A113" s="30"/>
      <c r="B113" s="11"/>
      <c r="C113" s="16" t="s">
        <v>26</v>
      </c>
      <c r="D113" s="20">
        <f>SUM(D106:D112)</f>
        <v>18</v>
      </c>
      <c r="E113" s="20">
        <v>4</v>
      </c>
      <c r="F113" s="15">
        <f t="shared" si="3"/>
        <v>22</v>
      </c>
    </row>
    <row r="114" s="1" customFormat="1" ht="18" customHeight="1" spans="1:6">
      <c r="A114" s="25" t="s">
        <v>113</v>
      </c>
      <c r="B114" s="10" t="s">
        <v>122</v>
      </c>
      <c r="C114" s="34" t="s">
        <v>123</v>
      </c>
      <c r="D114" s="17">
        <v>3</v>
      </c>
      <c r="E114" s="27">
        <v>1</v>
      </c>
      <c r="F114" s="15">
        <f t="shared" si="3"/>
        <v>4</v>
      </c>
    </row>
    <row r="115" s="1" customFormat="1" ht="18" customHeight="1" spans="1:6">
      <c r="A115" s="26"/>
      <c r="B115" s="10"/>
      <c r="C115" s="34" t="s">
        <v>124</v>
      </c>
      <c r="D115" s="17">
        <v>5</v>
      </c>
      <c r="E115" s="27">
        <v>1</v>
      </c>
      <c r="F115" s="15">
        <f t="shared" si="3"/>
        <v>6</v>
      </c>
    </row>
    <row r="116" s="1" customFormat="1" ht="18" customHeight="1" spans="1:6">
      <c r="A116" s="26"/>
      <c r="B116" s="10"/>
      <c r="C116" s="34" t="s">
        <v>125</v>
      </c>
      <c r="D116" s="17">
        <v>5</v>
      </c>
      <c r="E116" s="27">
        <v>1</v>
      </c>
      <c r="F116" s="15">
        <f t="shared" si="3"/>
        <v>6</v>
      </c>
    </row>
    <row r="117" s="1" customFormat="1" ht="18" customHeight="1" spans="1:6">
      <c r="A117" s="26"/>
      <c r="B117" s="10"/>
      <c r="C117" s="34" t="s">
        <v>126</v>
      </c>
      <c r="D117" s="17">
        <v>3</v>
      </c>
      <c r="E117" s="27">
        <v>1</v>
      </c>
      <c r="F117" s="15">
        <f t="shared" si="3"/>
        <v>4</v>
      </c>
    </row>
    <row r="118" s="1" customFormat="1" ht="18" customHeight="1" spans="1:6">
      <c r="A118" s="26"/>
      <c r="B118" s="10"/>
      <c r="C118" s="34" t="s">
        <v>127</v>
      </c>
      <c r="D118" s="17">
        <v>7</v>
      </c>
      <c r="E118" s="27">
        <v>1</v>
      </c>
      <c r="F118" s="15">
        <f t="shared" si="3"/>
        <v>8</v>
      </c>
    </row>
    <row r="119" s="1" customFormat="1" ht="18" customHeight="1" spans="1:6">
      <c r="A119" s="26"/>
      <c r="B119" s="10"/>
      <c r="C119" s="34" t="s">
        <v>128</v>
      </c>
      <c r="D119" s="17">
        <v>7</v>
      </c>
      <c r="E119" s="27">
        <v>2</v>
      </c>
      <c r="F119" s="15">
        <f t="shared" si="3"/>
        <v>9</v>
      </c>
    </row>
    <row r="120" s="1" customFormat="1" ht="18" customHeight="1" spans="1:6">
      <c r="A120" s="26"/>
      <c r="B120" s="10"/>
      <c r="C120" s="34" t="s">
        <v>129</v>
      </c>
      <c r="D120" s="17">
        <v>5</v>
      </c>
      <c r="E120" s="27">
        <v>1</v>
      </c>
      <c r="F120" s="15">
        <f t="shared" si="3"/>
        <v>6</v>
      </c>
    </row>
    <row r="121" s="1" customFormat="1" ht="18" customHeight="1" spans="1:6">
      <c r="A121" s="26"/>
      <c r="B121" s="10"/>
      <c r="C121" s="34" t="s">
        <v>130</v>
      </c>
      <c r="D121" s="17">
        <v>2</v>
      </c>
      <c r="E121" s="27">
        <v>1</v>
      </c>
      <c r="F121" s="15">
        <f t="shared" si="3"/>
        <v>3</v>
      </c>
    </row>
    <row r="122" s="1" customFormat="1" ht="18" customHeight="1" spans="1:6">
      <c r="A122" s="26"/>
      <c r="B122" s="10"/>
      <c r="C122" s="34" t="s">
        <v>131</v>
      </c>
      <c r="D122" s="17">
        <v>5</v>
      </c>
      <c r="E122" s="27">
        <v>1</v>
      </c>
      <c r="F122" s="15">
        <f t="shared" si="3"/>
        <v>6</v>
      </c>
    </row>
    <row r="123" s="1" customFormat="1" ht="18" customHeight="1" spans="1:6">
      <c r="A123" s="26"/>
      <c r="B123" s="29" t="s">
        <v>122</v>
      </c>
      <c r="C123" s="35" t="s">
        <v>132</v>
      </c>
      <c r="D123" s="36">
        <v>4</v>
      </c>
      <c r="E123" s="39">
        <v>3</v>
      </c>
      <c r="F123" s="40">
        <f t="shared" si="3"/>
        <v>7</v>
      </c>
    </row>
    <row r="124" s="1" customFormat="1" ht="18" customHeight="1" spans="1:6">
      <c r="A124" s="26"/>
      <c r="B124" s="29"/>
      <c r="C124" s="34" t="s">
        <v>133</v>
      </c>
      <c r="D124" s="17">
        <v>4</v>
      </c>
      <c r="E124" s="27">
        <v>2</v>
      </c>
      <c r="F124" s="15">
        <f t="shared" si="3"/>
        <v>6</v>
      </c>
    </row>
    <row r="125" s="1" customFormat="1" ht="18" customHeight="1" spans="1:6">
      <c r="A125" s="26"/>
      <c r="B125" s="29"/>
      <c r="C125" s="34" t="s">
        <v>134</v>
      </c>
      <c r="D125" s="17">
        <v>2</v>
      </c>
      <c r="E125" s="27">
        <v>1</v>
      </c>
      <c r="F125" s="15">
        <f t="shared" si="3"/>
        <v>3</v>
      </c>
    </row>
    <row r="126" s="1" customFormat="1" ht="18" customHeight="1" spans="1:6">
      <c r="A126" s="26"/>
      <c r="B126" s="31"/>
      <c r="C126" s="37" t="s">
        <v>26</v>
      </c>
      <c r="D126" s="15">
        <f>SUM(D114:D125)</f>
        <v>52</v>
      </c>
      <c r="E126" s="15">
        <v>16</v>
      </c>
      <c r="F126" s="15">
        <f t="shared" si="3"/>
        <v>68</v>
      </c>
    </row>
    <row r="127" s="1" customFormat="1" ht="18" customHeight="1" spans="1:6">
      <c r="A127" s="26"/>
      <c r="B127" s="28" t="s">
        <v>135</v>
      </c>
      <c r="C127" s="10" t="s">
        <v>136</v>
      </c>
      <c r="D127" s="20">
        <v>1</v>
      </c>
      <c r="E127" s="27">
        <v>0</v>
      </c>
      <c r="F127" s="15">
        <f t="shared" si="3"/>
        <v>1</v>
      </c>
    </row>
    <row r="128" s="1" customFormat="1" ht="18" customHeight="1" spans="1:6">
      <c r="A128" s="26"/>
      <c r="B128" s="29"/>
      <c r="C128" s="10" t="s">
        <v>137</v>
      </c>
      <c r="D128" s="38">
        <v>3</v>
      </c>
      <c r="E128" s="27">
        <v>1</v>
      </c>
      <c r="F128" s="15">
        <f t="shared" si="3"/>
        <v>4</v>
      </c>
    </row>
    <row r="129" s="1" customFormat="1" ht="18" customHeight="1" spans="1:6">
      <c r="A129" s="26"/>
      <c r="B129" s="29"/>
      <c r="C129" s="10" t="s">
        <v>138</v>
      </c>
      <c r="D129" s="20">
        <v>4</v>
      </c>
      <c r="E129" s="27">
        <v>2</v>
      </c>
      <c r="F129" s="15">
        <f t="shared" si="3"/>
        <v>6</v>
      </c>
    </row>
    <row r="130" s="1" customFormat="1" ht="18" customHeight="1" spans="1:6">
      <c r="A130" s="26"/>
      <c r="B130" s="29"/>
      <c r="C130" s="10" t="s">
        <v>139</v>
      </c>
      <c r="D130" s="38">
        <v>6</v>
      </c>
      <c r="E130" s="27">
        <v>2</v>
      </c>
      <c r="F130" s="15">
        <f t="shared" si="3"/>
        <v>8</v>
      </c>
    </row>
    <row r="131" s="1" customFormat="1" ht="18" customHeight="1" spans="1:6">
      <c r="A131" s="26"/>
      <c r="B131" s="29"/>
      <c r="C131" s="10" t="s">
        <v>140</v>
      </c>
      <c r="D131" s="20">
        <v>4</v>
      </c>
      <c r="E131" s="27">
        <v>0</v>
      </c>
      <c r="F131" s="15">
        <f t="shared" si="3"/>
        <v>4</v>
      </c>
    </row>
    <row r="132" s="1" customFormat="1" ht="18" customHeight="1" spans="1:6">
      <c r="A132" s="26"/>
      <c r="B132" s="29"/>
      <c r="C132" s="10" t="s">
        <v>141</v>
      </c>
      <c r="D132" s="38">
        <v>2</v>
      </c>
      <c r="E132" s="27">
        <v>1</v>
      </c>
      <c r="F132" s="15">
        <f t="shared" si="3"/>
        <v>3</v>
      </c>
    </row>
    <row r="133" s="1" customFormat="1" ht="18" customHeight="1" spans="1:6">
      <c r="A133" s="26"/>
      <c r="B133" s="41"/>
      <c r="C133" s="10" t="s">
        <v>142</v>
      </c>
      <c r="D133" s="20">
        <v>1</v>
      </c>
      <c r="E133" s="27">
        <v>1</v>
      </c>
      <c r="F133" s="15">
        <f t="shared" si="3"/>
        <v>2</v>
      </c>
    </row>
    <row r="134" s="1" customFormat="1" ht="18" customHeight="1" spans="1:6">
      <c r="A134" s="26"/>
      <c r="B134" s="41"/>
      <c r="C134" s="10" t="s">
        <v>143</v>
      </c>
      <c r="D134" s="38">
        <v>5</v>
      </c>
      <c r="E134" s="27">
        <v>3</v>
      </c>
      <c r="F134" s="15">
        <f t="shared" si="3"/>
        <v>8</v>
      </c>
    </row>
    <row r="135" s="1" customFormat="1" ht="18" customHeight="1" spans="1:6">
      <c r="A135" s="26"/>
      <c r="B135" s="41"/>
      <c r="C135" s="10" t="s">
        <v>144</v>
      </c>
      <c r="D135" s="20">
        <v>3</v>
      </c>
      <c r="E135" s="27">
        <v>2</v>
      </c>
      <c r="F135" s="15">
        <f t="shared" si="3"/>
        <v>5</v>
      </c>
    </row>
    <row r="136" s="1" customFormat="1" ht="18" customHeight="1" spans="1:6">
      <c r="A136" s="26"/>
      <c r="B136" s="41"/>
      <c r="C136" s="10" t="s">
        <v>145</v>
      </c>
      <c r="D136" s="38">
        <v>3</v>
      </c>
      <c r="E136" s="27">
        <v>1</v>
      </c>
      <c r="F136" s="15">
        <f t="shared" si="3"/>
        <v>4</v>
      </c>
    </row>
    <row r="137" s="1" customFormat="1" ht="18" customHeight="1" spans="1:6">
      <c r="A137" s="26"/>
      <c r="B137" s="41"/>
      <c r="C137" s="10" t="s">
        <v>146</v>
      </c>
      <c r="D137" s="20">
        <v>1</v>
      </c>
      <c r="E137" s="27">
        <v>1</v>
      </c>
      <c r="F137" s="15">
        <f t="shared" si="3"/>
        <v>2</v>
      </c>
    </row>
    <row r="138" s="1" customFormat="1" ht="18" customHeight="1" spans="1:6">
      <c r="A138" s="26"/>
      <c r="B138" s="42"/>
      <c r="C138" s="37" t="s">
        <v>26</v>
      </c>
      <c r="D138" s="43">
        <f>SUM(D127:D137)</f>
        <v>33</v>
      </c>
      <c r="E138" s="43">
        <v>14</v>
      </c>
      <c r="F138" s="15">
        <f t="shared" si="3"/>
        <v>47</v>
      </c>
    </row>
    <row r="139" s="1" customFormat="1" ht="18" customHeight="1" spans="1:6">
      <c r="A139" s="26"/>
      <c r="B139" s="24" t="s">
        <v>59</v>
      </c>
      <c r="C139" s="24"/>
      <c r="D139" s="32">
        <f>D113+D126+D138</f>
        <v>103</v>
      </c>
      <c r="E139" s="32"/>
      <c r="F139" s="15">
        <v>103</v>
      </c>
    </row>
    <row r="140" s="1" customFormat="1" ht="32" customHeight="1" spans="1:6">
      <c r="A140" s="44" t="s">
        <v>147</v>
      </c>
      <c r="B140" s="44" t="s">
        <v>148</v>
      </c>
      <c r="C140" s="44"/>
      <c r="D140" s="32"/>
      <c r="E140" s="32">
        <v>150</v>
      </c>
      <c r="F140" s="32"/>
    </row>
    <row r="141" s="1" customFormat="1" ht="22" customHeight="1" spans="1:6">
      <c r="A141" s="24" t="s">
        <v>149</v>
      </c>
      <c r="B141" s="24"/>
      <c r="C141" s="24"/>
      <c r="D141" s="32">
        <v>550</v>
      </c>
      <c r="E141" s="32">
        <v>150</v>
      </c>
      <c r="F141" s="32">
        <f>D141+E141</f>
        <v>700</v>
      </c>
    </row>
  </sheetData>
  <mergeCells count="34">
    <mergeCell ref="A2:F2"/>
    <mergeCell ref="D3:F3"/>
    <mergeCell ref="D4:F4"/>
    <mergeCell ref="D5:F5"/>
    <mergeCell ref="B52:C52"/>
    <mergeCell ref="B105:C105"/>
    <mergeCell ref="B139:C139"/>
    <mergeCell ref="B140:C140"/>
    <mergeCell ref="A141:C141"/>
    <mergeCell ref="A3:A6"/>
    <mergeCell ref="A7:A36"/>
    <mergeCell ref="A37:A52"/>
    <mergeCell ref="A53:A76"/>
    <mergeCell ref="A77:A105"/>
    <mergeCell ref="A106:A113"/>
    <mergeCell ref="A114:A139"/>
    <mergeCell ref="B3:B6"/>
    <mergeCell ref="B7:B20"/>
    <mergeCell ref="B21:B26"/>
    <mergeCell ref="B27:B31"/>
    <mergeCell ref="B32:B36"/>
    <mergeCell ref="B37:B43"/>
    <mergeCell ref="B44:B51"/>
    <mergeCell ref="B53:B65"/>
    <mergeCell ref="B66:B76"/>
    <mergeCell ref="B77:B83"/>
    <mergeCell ref="B84:B89"/>
    <mergeCell ref="B90:B98"/>
    <mergeCell ref="B99:B104"/>
    <mergeCell ref="B106:B113"/>
    <mergeCell ref="B114:B122"/>
    <mergeCell ref="B123:B126"/>
    <mergeCell ref="B127:B138"/>
    <mergeCell ref="C3:C6"/>
  </mergeCells>
  <printOptions horizontalCentered="1"/>
  <pageMargins left="0.511805555555556" right="0.314583333333333" top="0.550694444444444" bottom="0.432638888888889" header="0.314583333333333" footer="0.236111111111111"/>
  <pageSetup paperSize="9" orientation="portrait" horizontalDpi="600"/>
  <headerFooter>
    <oddFooter>&amp;C第 &amp;P 页</oddFooter>
  </headerFooter>
  <rowBreaks count="2" manualBreakCount="2">
    <brk id="36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29180</dc:creator>
  <cp:lastModifiedBy>gxxc</cp:lastModifiedBy>
  <dcterms:created xsi:type="dcterms:W3CDTF">2025-05-27T00:37:00Z</dcterms:created>
  <dcterms:modified xsi:type="dcterms:W3CDTF">2025-06-23T11:49:06Z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79D34AA3952B49FFA7CA01F29FE0E2A8_13</vt:lpwstr>
  </property>
  <property fmtid="{D5CDD505-2E9C-101B-9397-08002B2CF9AE}" pid="3" name="KSOProductBuildVer">
    <vt:lpwstr>2052-11.8.2.10624</vt:lpwstr>
  </property>
</Properties>
</file>